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8580"/>
  </bookViews>
  <sheets>
    <sheet name="List2" sheetId="2" r:id="rId1"/>
  </sheets>
  <definedNames>
    <definedName name="_xlnm.Print_Area" localSheetId="0">List2!$A$1:$H$71</definedName>
  </definedNames>
  <calcPr calcId="145621"/>
</workbook>
</file>

<file path=xl/calcChain.xml><?xml version="1.0" encoding="utf-8"?>
<calcChain xmlns="http://schemas.openxmlformats.org/spreadsheetml/2006/main">
  <c r="G49" i="2" l="1"/>
  <c r="G50" i="2"/>
  <c r="G25" i="2"/>
  <c r="G21" i="2"/>
  <c r="G35" i="2" l="1"/>
  <c r="G31" i="2"/>
  <c r="G41" i="2"/>
  <c r="G39" i="2"/>
  <c r="G37" i="2"/>
  <c r="G33" i="2"/>
  <c r="G45" i="2"/>
  <c r="G27" i="2"/>
  <c r="G23" i="2"/>
  <c r="G47" i="2"/>
  <c r="G51" i="2"/>
  <c r="G43" i="2"/>
  <c r="G19" i="2"/>
  <c r="G29" i="2"/>
  <c r="G54" i="2" l="1"/>
  <c r="G56" i="2" l="1"/>
  <c r="G58" i="2" s="1"/>
</calcChain>
</file>

<file path=xl/sharedStrings.xml><?xml version="1.0" encoding="utf-8"?>
<sst xmlns="http://schemas.openxmlformats.org/spreadsheetml/2006/main" count="53" uniqueCount="40">
  <si>
    <t>OPIS</t>
  </si>
  <si>
    <t>EM</t>
  </si>
  <si>
    <t>Količina</t>
  </si>
  <si>
    <t>Cena/EM v SIT</t>
  </si>
  <si>
    <t>Vrednost</t>
  </si>
  <si>
    <t>Zavarovanje gradbišč v času gradnje s polovično zaporo prometa</t>
  </si>
  <si>
    <t>m</t>
  </si>
  <si>
    <t>kom</t>
  </si>
  <si>
    <t>SKUPAJ:</t>
  </si>
  <si>
    <t>Lenart,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</si>
  <si>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</si>
  <si>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</si>
  <si>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</si>
  <si>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</si>
  <si>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</si>
  <si>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</si>
  <si>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</si>
  <si>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Rezanje obstoječega asfalta v debelini do 10 cm</t>
  </si>
  <si>
    <r>
      <t>m</t>
    </r>
    <r>
      <rPr>
        <sz val="10"/>
        <rFont val="Calibri"/>
        <family val="2"/>
        <charset val="238"/>
      </rPr>
      <t>³</t>
    </r>
  </si>
  <si>
    <t>Humuziranje brežin</t>
  </si>
  <si>
    <t>Sestavil: Uroš BRUMEC</t>
  </si>
  <si>
    <t>PONUDBA ŠT.: (  )- MODERNIZACIJA JP 705 141 ZG. ŽERJAVCI - HAGER</t>
  </si>
  <si>
    <t>Izdelava plitve drenaže iz PVC cevi DN 100 in obsipom z gramoznim agregatom 8-16, 015m3/m1 z vsemi pripadajočimi deli. Izkop drenaže 0.2-0.3m3/m1</t>
  </si>
  <si>
    <t xml:space="preserve">kom </t>
  </si>
  <si>
    <t>Dobava, dovoz in vgradnja gramoznega nasipa spodnjega ustroja z magmatskega lomljenca (0-64mm) in valjanjem na 60MPa, d=30cm</t>
  </si>
  <si>
    <t>22 % DDV:</t>
  </si>
  <si>
    <t xml:space="preserve">                                                   (l=287,0 m in š=3 m + 0.5 m mulde + 2 × 0,5 m bankina)</t>
  </si>
  <si>
    <t>Izkop obstoječe mešane podlage do globine 40 cm in širine 4m z izravnavo planuma spodnjega ustroja</t>
  </si>
  <si>
    <t>Dobava in kompletna vgraditev betonskega jaška fi 60cm (upoštevati navezavo na cevi in izrez za vtok mulde), globina jaška h 1,5 m, vgrajenega na 20cm plast betona C12/15 z LTŽ pokrovom nosinosti 25 ton</t>
  </si>
  <si>
    <t>Dobava in polaganje betonskih cevi fi 400 mm za prepuste. Cevi se polno obetonirajo.</t>
  </si>
  <si>
    <t>Izdelava poševnih betonskih zaključnih glav 80/80/30 cm na izpustih vode po klancu travnika.</t>
  </si>
  <si>
    <t>Zakoličba trase dolžine 287m z določitvijo smeri, prečnih sklonov, širin in višin ter priključka dolžine 15m</t>
  </si>
  <si>
    <t>Dobava, dovoz in vgradnja nevezane nosilne plasti 70% tamponskega drobljenca TD 32 v debelini 10cm (upoštevani priključki), uvaljan na 100MPa. Upoštevaj fino izravnavo. Cesta 287.00x4.00x0.10=114.80m3 Priključki 195m2x0.1=19.5m3</t>
  </si>
  <si>
    <t>Dobava, dovoz in vgrajevanje nosilne plasti bituminiziranega prodca AC 16 surf B 50/70, A4 v debelini 7cm</t>
  </si>
  <si>
    <r>
      <t>Dobava in izdelava asfaltne mulde širine 50cm, globine 5cm, skupaj s pripravo na tamponski gredi v enaki sestavi kot vozišče in enaki debelini asfalta 7cm</t>
    </r>
    <r>
      <rPr>
        <sz val="10"/>
        <rFont val="Arial Narrow"/>
        <family val="2"/>
        <charset val="238"/>
      </rPr>
      <t xml:space="preserve"> </t>
    </r>
  </si>
  <si>
    <t>Rezkanje obstoječe asfaltne podlage, s ponovno vgraditvijo materiala v traso ceste</t>
  </si>
  <si>
    <t>Dodobava in izdelava bankine sirine 50cm iz TD 32 in valjanje v plasti 6 cm</t>
  </si>
  <si>
    <t>Dobava in izdelava vzdolžne drenaže iz plastičnih rebrastih cevi DK fi 160mm SN8, vgrajenih na 10cm sloj betona in obsuta z 0.3m3/m1, frakcije 8-16mm (perforirana samo 30%). V ceni upoštevaj navezavo na jaške. (klančina)</t>
  </si>
  <si>
    <t xml:space="preserve">Izkop in graditev alkaten dvojčka za telekom , vgradi se ob robu izkopa nosilne plasti s prečnimi prehodi v smeri obstoječih objektov, pusti se nad terenom brez jaškov vključno z vsemi ostali pomožnimi in gradbenimi deli
</t>
  </si>
  <si>
    <t xml:space="preserve">Izkop in vgraditev NN elektrokablovoda vgradi se ob robu izkopa nosilne plasti s prečnimi prehodi v smeri obstoječih objektov -   pusti se nad terenom brez jaškov vključno z vsemi ostali pomožnimi in gradbenimi deli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</si>
</sst>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/m/yyyy;@"/>
    <numFmt numFmtId="166" formatCode="_-* #,##0.00\ &quot;SIT&quot;_-;\-* #,##0.00\ &quot;SIT&quot;_-;_-* &quot;-&quot;??\ &quot;SIT&quot;_-;_-@_-"/>
  </numFmts>
  <fonts count="11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166" fontId="10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vertical="top"/>
    </xf>
    <xf numFmtId="0" fontId="3" fillId="0" borderId="1" xfId="0" applyFont="1" applyBorder="1" applyAlignment="1"/>
    <xf numFmtId="0" fontId="3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7" fillId="0" borderId="0" xfId="0" applyNumberFormat="1" applyFont="1"/>
    <xf numFmtId="0" fontId="7" fillId="0" borderId="0" xfId="0" applyFont="1"/>
    <xf numFmtId="0" fontId="2" fillId="0" borderId="0" xfId="0" applyFont="1" applyBorder="1" applyAlignment="1">
      <alignment horizontal="right" vertical="justify"/>
    </xf>
    <xf numFmtId="0" fontId="1" fillId="0" borderId="0" xfId="0" applyFont="1" applyFill="1" applyBorder="1" applyAlignment="1">
      <alignment horizontal="right" vertical="justify"/>
    </xf>
    <xf numFmtId="4" fontId="2" fillId="0" borderId="0" xfId="0" applyNumberFormat="1" applyFont="1" applyAlignment="1"/>
    <xf numFmtId="0" fontId="1" fillId="0" borderId="0" xfId="0" applyFont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/>
    <xf numFmtId="0" fontId="1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justify" vertical="justify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Fill="1" applyBorder="1" applyAlignment="1">
      <alignment horizontal="right" vertical="justify"/>
    </xf>
    <xf numFmtId="0" fontId="2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  <xf numFmtId="4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top"/>
    </xf>
    <xf numFmtId="0" fontId="2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1" fillId="0" borderId="0" xfId="1" applyFont="1" applyAlignment="1" applyProtection="1">
      <alignment horizontal="justify" vertical="top" wrapText="1"/>
      <protection locked="0"/>
    </xf>
    <xf numFmtId="0" fontId="1" fillId="0" borderId="0" xfId="1" applyFont="1" applyAlignment="1" applyProtection="1">
      <alignment horizontal="center" wrapText="1"/>
      <protection locked="0"/>
    </xf>
  </cellXfs>
  <cellStyles count="3">
    <cellStyle name="Navadno" xfId="0" builtinId="0"/>
    <cellStyle name="Navadno 2" xfId="1"/>
    <cellStyle name="Valut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view="pageBreakPreview" topLeftCell="A38" zoomScale="140" zoomScaleNormal="150" zoomScaleSheetLayoutView="140" workbookViewId="0">
      <selection activeCell="C49" sqref="C49:D50"/>
    </sheetView>
  </sheetViews>
  <sheetFormatPr defaultRowHeight="12.75" x14ac:dyDescent="0.2"/>
  <cols>
    <col min="1" max="1" width="5" style="19" bestFit="1" customWidth="1"/>
    <col min="2" max="2" width="41.42578125" style="14" customWidth="1"/>
    <col min="3" max="3" width="7" style="5" customWidth="1"/>
    <col min="4" max="4" width="10.28515625" style="17" customWidth="1"/>
    <col min="5" max="5" width="12.140625" style="10" bestFit="1" customWidth="1"/>
    <col min="6" max="6" width="11.85546875" style="6" hidden="1" customWidth="1"/>
    <col min="7" max="7" width="11.7109375" style="6" customWidth="1"/>
    <col min="8" max="8" width="14.7109375" style="10" customWidth="1"/>
    <col min="9" max="16384" width="9.140625" style="5"/>
  </cols>
  <sheetData>
    <row r="1" spans="1:10" s="1" customFormat="1" ht="15.75" x14ac:dyDescent="0.25">
      <c r="A1" s="48"/>
      <c r="B1" s="48"/>
      <c r="C1" s="48"/>
      <c r="D1" s="48"/>
      <c r="E1" s="48"/>
      <c r="F1" s="48"/>
      <c r="G1" s="48"/>
      <c r="H1" s="23"/>
      <c r="I1" s="23"/>
      <c r="J1" s="23"/>
    </row>
    <row r="2" spans="1:10" s="1" customFormat="1" ht="15.75" x14ac:dyDescent="0.25">
      <c r="A2" s="49"/>
      <c r="B2" s="49"/>
      <c r="C2" s="49"/>
      <c r="D2" s="49"/>
      <c r="E2" s="49"/>
      <c r="F2" s="49"/>
      <c r="G2" s="49"/>
      <c r="H2" s="24"/>
      <c r="I2" s="24"/>
      <c r="J2" s="24"/>
    </row>
    <row r="3" spans="1:10" s="1" customFormat="1" x14ac:dyDescent="0.2">
      <c r="A3" s="42"/>
      <c r="B3" s="25"/>
      <c r="C3" s="25"/>
      <c r="D3" s="25"/>
      <c r="E3" s="25"/>
      <c r="F3" s="25"/>
      <c r="G3" s="25"/>
      <c r="H3" s="25"/>
      <c r="I3" s="25"/>
    </row>
    <row r="4" spans="1:10" s="1" customFormat="1" ht="15.75" x14ac:dyDescent="0.25">
      <c r="A4" s="43"/>
      <c r="B4" s="41"/>
      <c r="C4" s="27"/>
      <c r="D4" s="28"/>
      <c r="E4" s="2"/>
      <c r="F4" s="29" t="s">
        <v>9</v>
      </c>
      <c r="G4" s="29">
        <v>42580</v>
      </c>
    </row>
    <row r="5" spans="1:10" s="1" customFormat="1" x14ac:dyDescent="0.2">
      <c r="A5" s="43"/>
      <c r="B5" s="26"/>
      <c r="C5" s="27"/>
      <c r="D5" s="28"/>
      <c r="E5" s="2"/>
      <c r="F5" s="2"/>
      <c r="G5" s="3"/>
      <c r="H5" s="3"/>
      <c r="I5" s="3"/>
    </row>
    <row r="6" spans="1:10" s="1" customFormat="1" ht="15.75" x14ac:dyDescent="0.25">
      <c r="A6" s="44" t="s">
        <v>10</v>
      </c>
      <c r="B6" s="30"/>
      <c r="C6" s="31"/>
      <c r="D6" s="28"/>
      <c r="E6" s="2"/>
      <c r="F6" s="2"/>
      <c r="G6" s="3"/>
      <c r="H6" s="3"/>
      <c r="I6" s="3"/>
    </row>
    <row r="7" spans="1:10" s="1" customFormat="1" x14ac:dyDescent="0.2">
      <c r="A7" s="43"/>
      <c r="B7" s="30"/>
      <c r="C7" s="31"/>
      <c r="D7" s="28"/>
      <c r="E7" s="2"/>
      <c r="F7" s="2"/>
      <c r="G7" s="3"/>
      <c r="H7" s="3"/>
      <c r="I7" s="3"/>
    </row>
    <row r="8" spans="1:10" s="1" customFormat="1" x14ac:dyDescent="0.2">
      <c r="A8" s="43"/>
      <c r="B8" s="30"/>
      <c r="C8" s="31"/>
      <c r="D8" s="28"/>
      <c r="E8" s="2"/>
      <c r="F8" s="2"/>
      <c r="G8" s="3"/>
      <c r="H8" s="3"/>
      <c r="I8" s="3"/>
    </row>
    <row r="9" spans="1:10" s="1" customFormat="1" ht="15.75" x14ac:dyDescent="0.2">
      <c r="A9" s="57" t="s">
        <v>11</v>
      </c>
      <c r="B9" s="57"/>
      <c r="C9" s="31"/>
      <c r="D9" s="28"/>
      <c r="E9" s="2"/>
      <c r="F9" s="2"/>
      <c r="G9" s="3"/>
      <c r="H9" s="3"/>
      <c r="I9" s="3"/>
    </row>
    <row r="10" spans="1:10" s="1" customFormat="1" ht="15.75" x14ac:dyDescent="0.2">
      <c r="A10" s="55" t="s">
        <v>12</v>
      </c>
      <c r="B10" s="55"/>
      <c r="C10" s="31"/>
      <c r="D10" s="28"/>
      <c r="E10" s="2"/>
      <c r="F10" s="2"/>
      <c r="G10" s="3"/>
      <c r="H10" s="3"/>
      <c r="I10" s="3"/>
    </row>
    <row r="11" spans="1:10" s="1" customFormat="1" ht="15.75" x14ac:dyDescent="0.2">
      <c r="A11" s="55" t="s">
        <v>13</v>
      </c>
      <c r="B11" s="55"/>
      <c r="C11" s="32"/>
      <c r="D11" s="28"/>
      <c r="E11" s="2"/>
      <c r="F11" s="2"/>
      <c r="G11" s="3"/>
      <c r="H11" s="3"/>
      <c r="I11" s="3"/>
    </row>
    <row r="12" spans="1:10" s="1" customFormat="1" x14ac:dyDescent="0.2">
      <c r="A12" s="43"/>
      <c r="B12" s="26"/>
      <c r="C12" s="32"/>
      <c r="D12" s="28"/>
      <c r="E12" s="2"/>
      <c r="F12" s="2"/>
      <c r="G12" s="3"/>
      <c r="H12" s="3"/>
      <c r="I12" s="3"/>
    </row>
    <row r="13" spans="1:10" s="1" customFormat="1" x14ac:dyDescent="0.2">
      <c r="A13" s="43"/>
      <c r="B13" s="26"/>
      <c r="C13" s="32"/>
      <c r="D13" s="28"/>
      <c r="E13" s="2"/>
      <c r="F13" s="2"/>
      <c r="G13" s="3"/>
      <c r="H13" s="3"/>
      <c r="I13" s="3"/>
    </row>
    <row r="14" spans="1:10" s="37" customFormat="1" ht="15.75" x14ac:dyDescent="0.25">
      <c r="A14" s="45" t="s">
        <v>21</v>
      </c>
      <c r="B14" s="33"/>
      <c r="C14" s="31"/>
      <c r="D14" s="34"/>
      <c r="E14" s="35"/>
      <c r="F14" s="35"/>
      <c r="G14" s="35"/>
      <c r="H14" s="36"/>
      <c r="I14" s="36"/>
    </row>
    <row r="15" spans="1:10" x14ac:dyDescent="0.2">
      <c r="A15" s="20"/>
      <c r="B15" s="52" t="s">
        <v>26</v>
      </c>
      <c r="C15" s="53"/>
      <c r="D15" s="53"/>
      <c r="E15" s="53"/>
      <c r="F15" s="53"/>
      <c r="G15" s="53"/>
    </row>
    <row r="16" spans="1:10" x14ac:dyDescent="0.2">
      <c r="A16" s="20"/>
      <c r="B16" s="15"/>
    </row>
    <row r="17" spans="1:7" x14ac:dyDescent="0.2">
      <c r="A17" s="21"/>
      <c r="B17" s="15" t="s">
        <v>0</v>
      </c>
      <c r="C17" s="11" t="s">
        <v>1</v>
      </c>
      <c r="D17" s="18" t="s">
        <v>2</v>
      </c>
      <c r="E17" s="13" t="s">
        <v>16</v>
      </c>
      <c r="F17" s="13" t="s">
        <v>3</v>
      </c>
      <c r="G17" s="12" t="s">
        <v>4</v>
      </c>
    </row>
    <row r="18" spans="1:7" x14ac:dyDescent="0.2">
      <c r="A18" s="21"/>
      <c r="B18" s="15"/>
      <c r="C18" s="11"/>
      <c r="D18" s="18"/>
      <c r="E18" s="13"/>
      <c r="F18" s="13"/>
      <c r="G18" s="12"/>
    </row>
    <row r="19" spans="1:7" ht="25.5" x14ac:dyDescent="0.2">
      <c r="A19" s="46">
        <v>1</v>
      </c>
      <c r="B19" s="14" t="s">
        <v>5</v>
      </c>
      <c r="C19" s="4" t="s">
        <v>7</v>
      </c>
      <c r="D19" s="16">
        <v>1</v>
      </c>
      <c r="E19" s="7">
        <v>0</v>
      </c>
      <c r="F19" s="6">
        <v>200000</v>
      </c>
      <c r="G19" s="6">
        <f>E19*D19</f>
        <v>0</v>
      </c>
    </row>
    <row r="20" spans="1:7" x14ac:dyDescent="0.2">
      <c r="A20" s="46"/>
      <c r="C20" s="4"/>
      <c r="D20" s="16"/>
      <c r="E20" s="7"/>
    </row>
    <row r="21" spans="1:7" ht="25.5" x14ac:dyDescent="0.2">
      <c r="A21" s="46">
        <v>2</v>
      </c>
      <c r="B21" s="14" t="s">
        <v>31</v>
      </c>
      <c r="C21" s="4" t="s">
        <v>7</v>
      </c>
      <c r="D21" s="16">
        <v>1</v>
      </c>
      <c r="E21" s="7">
        <v>0</v>
      </c>
      <c r="F21" s="6">
        <v>200000</v>
      </c>
      <c r="G21" s="6">
        <f>E21*D21</f>
        <v>0</v>
      </c>
    </row>
    <row r="22" spans="1:7" x14ac:dyDescent="0.2">
      <c r="A22" s="46"/>
      <c r="C22" s="4"/>
      <c r="D22" s="16"/>
      <c r="E22" s="7"/>
    </row>
    <row r="23" spans="1:7" x14ac:dyDescent="0.2">
      <c r="A23" s="46">
        <v>3</v>
      </c>
      <c r="B23" s="14" t="s">
        <v>17</v>
      </c>
      <c r="C23" s="4" t="s">
        <v>6</v>
      </c>
      <c r="D23" s="16">
        <v>15</v>
      </c>
      <c r="E23" s="7">
        <v>0</v>
      </c>
      <c r="F23" s="6">
        <v>300</v>
      </c>
      <c r="G23" s="6">
        <f>E23*D23</f>
        <v>0</v>
      </c>
    </row>
    <row r="24" spans="1:7" x14ac:dyDescent="0.2">
      <c r="A24" s="46"/>
      <c r="C24" s="4"/>
      <c r="D24" s="16"/>
      <c r="E24" s="7"/>
    </row>
    <row r="25" spans="1:7" ht="25.5" x14ac:dyDescent="0.2">
      <c r="A25" s="46">
        <v>4</v>
      </c>
      <c r="B25" s="14" t="s">
        <v>35</v>
      </c>
      <c r="C25" s="4" t="s">
        <v>15</v>
      </c>
      <c r="D25" s="16">
        <v>746.2</v>
      </c>
      <c r="E25" s="7">
        <v>0</v>
      </c>
      <c r="F25" s="6">
        <v>300</v>
      </c>
      <c r="G25" s="6">
        <f>E25*D25</f>
        <v>0</v>
      </c>
    </row>
    <row r="26" spans="1:7" x14ac:dyDescent="0.2">
      <c r="A26" s="46"/>
      <c r="B26" s="47"/>
      <c r="C26" s="4"/>
      <c r="D26" s="16"/>
      <c r="E26" s="7"/>
    </row>
    <row r="27" spans="1:7" ht="25.5" x14ac:dyDescent="0.2">
      <c r="A27" s="46">
        <v>5</v>
      </c>
      <c r="B27" s="14" t="s">
        <v>27</v>
      </c>
      <c r="C27" s="4" t="s">
        <v>18</v>
      </c>
      <c r="D27" s="16">
        <v>537.20000000000005</v>
      </c>
      <c r="E27" s="7">
        <v>0</v>
      </c>
      <c r="F27" s="6">
        <v>300</v>
      </c>
      <c r="G27" s="6">
        <f>E27*D27</f>
        <v>0</v>
      </c>
    </row>
    <row r="28" spans="1:7" x14ac:dyDescent="0.2">
      <c r="A28" s="46"/>
      <c r="C28" s="4"/>
      <c r="D28" s="16"/>
      <c r="E28" s="7"/>
    </row>
    <row r="29" spans="1:7" ht="38.25" customHeight="1" x14ac:dyDescent="0.2">
      <c r="A29" s="46">
        <v>6</v>
      </c>
      <c r="B29" s="14" t="s">
        <v>24</v>
      </c>
      <c r="C29" s="4" t="s">
        <v>18</v>
      </c>
      <c r="D29" s="16">
        <v>402.9</v>
      </c>
      <c r="E29" s="7">
        <v>0</v>
      </c>
      <c r="F29" s="6">
        <v>400</v>
      </c>
      <c r="G29" s="6">
        <f>E29*D29</f>
        <v>0</v>
      </c>
    </row>
    <row r="30" spans="1:7" ht="12.75" customHeight="1" x14ac:dyDescent="0.2">
      <c r="A30" s="46"/>
      <c r="C30" s="4"/>
      <c r="D30" s="16"/>
      <c r="E30" s="7"/>
    </row>
    <row r="31" spans="1:7" ht="66" customHeight="1" x14ac:dyDescent="0.2">
      <c r="A31" s="46">
        <v>7</v>
      </c>
      <c r="B31" s="14" t="s">
        <v>32</v>
      </c>
      <c r="C31" s="4" t="s">
        <v>18</v>
      </c>
      <c r="D31" s="16">
        <v>134.30000000000001</v>
      </c>
      <c r="E31" s="7">
        <v>0</v>
      </c>
      <c r="F31" s="6">
        <v>400</v>
      </c>
      <c r="G31" s="6">
        <f>E31*D31</f>
        <v>0</v>
      </c>
    </row>
    <row r="32" spans="1:7" ht="13.5" customHeight="1" x14ac:dyDescent="0.2">
      <c r="A32" s="46"/>
      <c r="C32" s="4"/>
      <c r="D32" s="16"/>
      <c r="E32" s="7"/>
    </row>
    <row r="33" spans="1:7" ht="39" customHeight="1" x14ac:dyDescent="0.2">
      <c r="A33" s="46">
        <v>8</v>
      </c>
      <c r="B33" s="14" t="s">
        <v>22</v>
      </c>
      <c r="C33" s="4" t="s">
        <v>6</v>
      </c>
      <c r="D33" s="16">
        <v>237</v>
      </c>
      <c r="E33" s="7">
        <v>0</v>
      </c>
      <c r="F33" s="6">
        <v>400</v>
      </c>
      <c r="G33" s="6">
        <f>E33*D33</f>
        <v>0</v>
      </c>
    </row>
    <row r="34" spans="1:7" ht="13.5" customHeight="1" x14ac:dyDescent="0.2">
      <c r="A34" s="46"/>
      <c r="C34" s="4"/>
      <c r="D34" s="16"/>
      <c r="E34" s="7"/>
    </row>
    <row r="35" spans="1:7" ht="69" customHeight="1" x14ac:dyDescent="0.2">
      <c r="A35" s="46">
        <v>9</v>
      </c>
      <c r="B35" s="14" t="s">
        <v>37</v>
      </c>
      <c r="C35" s="4" t="s">
        <v>6</v>
      </c>
      <c r="D35" s="16">
        <v>50</v>
      </c>
      <c r="E35" s="7">
        <v>0</v>
      </c>
      <c r="F35" s="6">
        <v>200000</v>
      </c>
      <c r="G35" s="6">
        <f>E35*D35</f>
        <v>0</v>
      </c>
    </row>
    <row r="36" spans="1:7" ht="12.75" customHeight="1" x14ac:dyDescent="0.2">
      <c r="A36" s="46"/>
      <c r="C36" s="4"/>
      <c r="D36" s="16"/>
      <c r="E36" s="7"/>
    </row>
    <row r="37" spans="1:7" ht="51.75" customHeight="1" x14ac:dyDescent="0.2">
      <c r="A37" s="46">
        <v>10</v>
      </c>
      <c r="B37" s="14" t="s">
        <v>28</v>
      </c>
      <c r="C37" s="4" t="s">
        <v>7</v>
      </c>
      <c r="D37" s="16">
        <v>2</v>
      </c>
      <c r="E37" s="7">
        <v>0</v>
      </c>
      <c r="F37" s="6">
        <v>200000</v>
      </c>
      <c r="G37" s="6">
        <f>E37*D37</f>
        <v>0</v>
      </c>
    </row>
    <row r="38" spans="1:7" ht="12.75" customHeight="1" x14ac:dyDescent="0.2">
      <c r="A38" s="46"/>
      <c r="C38" s="4"/>
      <c r="D38" s="16"/>
      <c r="E38" s="7"/>
    </row>
    <row r="39" spans="1:7" ht="26.25" customHeight="1" x14ac:dyDescent="0.2">
      <c r="A39" s="46">
        <v>11</v>
      </c>
      <c r="B39" s="14" t="s">
        <v>29</v>
      </c>
      <c r="C39" s="4" t="s">
        <v>6</v>
      </c>
      <c r="D39" s="16">
        <v>18</v>
      </c>
      <c r="E39" s="7">
        <v>0</v>
      </c>
      <c r="F39" s="6">
        <v>200000</v>
      </c>
      <c r="G39" s="6">
        <f>E39*D39</f>
        <v>0</v>
      </c>
    </row>
    <row r="40" spans="1:7" ht="12.75" customHeight="1" x14ac:dyDescent="0.2">
      <c r="A40" s="46"/>
      <c r="C40" s="4"/>
      <c r="D40" s="16"/>
      <c r="E40" s="7"/>
    </row>
    <row r="41" spans="1:7" ht="26.25" customHeight="1" x14ac:dyDescent="0.2">
      <c r="A41" s="46">
        <v>12</v>
      </c>
      <c r="B41" s="14" t="s">
        <v>30</v>
      </c>
      <c r="C41" s="4" t="s">
        <v>23</v>
      </c>
      <c r="D41" s="16">
        <v>2</v>
      </c>
      <c r="E41" s="7">
        <v>0</v>
      </c>
      <c r="F41" s="6">
        <v>200000</v>
      </c>
      <c r="G41" s="6">
        <f>E41*D41</f>
        <v>0</v>
      </c>
    </row>
    <row r="42" spans="1:7" ht="12.75" customHeight="1" x14ac:dyDescent="0.2">
      <c r="A42" s="46"/>
      <c r="C42" s="4"/>
      <c r="D42" s="16"/>
      <c r="E42" s="7"/>
    </row>
    <row r="43" spans="1:7" ht="38.25" x14ac:dyDescent="0.2">
      <c r="A43" s="46">
        <v>13</v>
      </c>
      <c r="B43" s="14" t="s">
        <v>33</v>
      </c>
      <c r="C43" s="4" t="s">
        <v>15</v>
      </c>
      <c r="D43" s="16">
        <v>1185</v>
      </c>
      <c r="E43" s="7">
        <v>0</v>
      </c>
      <c r="F43" s="6">
        <v>200</v>
      </c>
      <c r="G43" s="6">
        <f>E43*D43</f>
        <v>0</v>
      </c>
    </row>
    <row r="44" spans="1:7" x14ac:dyDescent="0.2">
      <c r="A44" s="46"/>
      <c r="C44" s="4"/>
      <c r="D44" s="16"/>
      <c r="E44" s="7"/>
    </row>
    <row r="45" spans="1:7" ht="38.25" x14ac:dyDescent="0.2">
      <c r="A45" s="46">
        <v>14</v>
      </c>
      <c r="B45" s="14" t="s">
        <v>34</v>
      </c>
      <c r="C45" s="4" t="s">
        <v>6</v>
      </c>
      <c r="D45" s="16">
        <v>143.5</v>
      </c>
      <c r="E45" s="7">
        <v>0</v>
      </c>
      <c r="F45" s="6">
        <v>200</v>
      </c>
      <c r="G45" s="6">
        <f>E45*D45</f>
        <v>0</v>
      </c>
    </row>
    <row r="46" spans="1:7" x14ac:dyDescent="0.2">
      <c r="A46" s="46"/>
      <c r="C46" s="4"/>
      <c r="D46" s="16"/>
      <c r="E46" s="7"/>
    </row>
    <row r="47" spans="1:7" ht="25.5" x14ac:dyDescent="0.2">
      <c r="A47" s="46">
        <v>15</v>
      </c>
      <c r="B47" s="14" t="s">
        <v>36</v>
      </c>
      <c r="C47" s="4" t="s">
        <v>15</v>
      </c>
      <c r="D47" s="16">
        <v>280</v>
      </c>
      <c r="E47" s="7">
        <v>0</v>
      </c>
      <c r="F47" s="6">
        <v>200</v>
      </c>
      <c r="G47" s="6">
        <f>E47*D47</f>
        <v>0</v>
      </c>
    </row>
    <row r="48" spans="1:7" x14ac:dyDescent="0.2">
      <c r="A48" s="46"/>
      <c r="C48" s="4"/>
      <c r="D48" s="16"/>
      <c r="E48" s="7"/>
    </row>
    <row r="49" spans="1:8" ht="63.75" x14ac:dyDescent="0.2">
      <c r="A49" s="46">
        <v>16</v>
      </c>
      <c r="B49" s="58" t="s">
        <v>38</v>
      </c>
      <c r="C49" s="59" t="s">
        <v>6</v>
      </c>
      <c r="D49" s="59">
        <v>350</v>
      </c>
      <c r="E49" s="7">
        <v>0</v>
      </c>
      <c r="G49" s="6">
        <f>E49*D49</f>
        <v>0</v>
      </c>
    </row>
    <row r="50" spans="1:8" ht="63.75" x14ac:dyDescent="0.2">
      <c r="A50" s="46"/>
      <c r="B50" s="58" t="s">
        <v>39</v>
      </c>
      <c r="C50" s="59" t="s">
        <v>6</v>
      </c>
      <c r="D50" s="59">
        <v>370</v>
      </c>
      <c r="E50" s="7">
        <v>0</v>
      </c>
      <c r="G50" s="6">
        <f>E50*D50</f>
        <v>0</v>
      </c>
    </row>
    <row r="51" spans="1:8" x14ac:dyDescent="0.2">
      <c r="A51" s="46">
        <v>16</v>
      </c>
      <c r="B51" s="14" t="s">
        <v>19</v>
      </c>
      <c r="C51" s="4" t="s">
        <v>15</v>
      </c>
      <c r="D51" s="16">
        <v>500</v>
      </c>
      <c r="E51" s="7">
        <v>0</v>
      </c>
      <c r="F51" s="6">
        <v>200</v>
      </c>
      <c r="G51" s="6">
        <f>E51*D51</f>
        <v>0</v>
      </c>
    </row>
    <row r="52" spans="1:8" x14ac:dyDescent="0.2">
      <c r="A52" s="46"/>
      <c r="C52" s="4"/>
      <c r="D52" s="16"/>
      <c r="E52" s="7"/>
    </row>
    <row r="53" spans="1:8" x14ac:dyDescent="0.2">
      <c r="A53" s="21"/>
      <c r="C53" s="4"/>
      <c r="D53" s="16"/>
      <c r="E53" s="7"/>
    </row>
    <row r="54" spans="1:8" x14ac:dyDescent="0.2">
      <c r="A54" s="21"/>
      <c r="B54" s="56" t="s">
        <v>14</v>
      </c>
      <c r="C54" s="56"/>
      <c r="D54" s="56"/>
      <c r="E54" s="56"/>
      <c r="G54" s="13">
        <f>SUM(G19:G52)</f>
        <v>0</v>
      </c>
    </row>
    <row r="55" spans="1:8" x14ac:dyDescent="0.2">
      <c r="A55" s="21"/>
      <c r="B55" s="38"/>
      <c r="C55" s="38"/>
      <c r="D55" s="38"/>
      <c r="E55" s="38"/>
      <c r="G55" s="13"/>
    </row>
    <row r="56" spans="1:8" x14ac:dyDescent="0.2">
      <c r="B56" s="50" t="s">
        <v>25</v>
      </c>
      <c r="C56" s="50"/>
      <c r="D56" s="50"/>
      <c r="E56" s="50"/>
      <c r="G56" s="6">
        <f>G54*0.22</f>
        <v>0</v>
      </c>
    </row>
    <row r="57" spans="1:8" x14ac:dyDescent="0.2">
      <c r="B57" s="39"/>
      <c r="C57" s="39"/>
      <c r="D57" s="39"/>
      <c r="E57" s="39"/>
    </row>
    <row r="58" spans="1:8" s="8" customFormat="1" x14ac:dyDescent="0.2">
      <c r="A58" s="22"/>
      <c r="B58" s="51" t="s">
        <v>8</v>
      </c>
      <c r="C58" s="51"/>
      <c r="D58" s="51"/>
      <c r="E58" s="51"/>
      <c r="F58" s="13"/>
      <c r="G58" s="13">
        <f>SUM(G54:G56)</f>
        <v>0</v>
      </c>
      <c r="H58" s="9"/>
    </row>
    <row r="60" spans="1:8" x14ac:dyDescent="0.2">
      <c r="A60" s="22" t="s">
        <v>20</v>
      </c>
    </row>
    <row r="61" spans="1:8" x14ac:dyDescent="0.2">
      <c r="A61" s="22"/>
    </row>
    <row r="62" spans="1:8" x14ac:dyDescent="0.2">
      <c r="A62" s="22"/>
    </row>
    <row r="64" spans="1:8" x14ac:dyDescent="0.2">
      <c r="B64" s="40"/>
      <c r="C64" s="54"/>
      <c r="D64" s="54"/>
      <c r="E64" s="54"/>
      <c r="F64" s="54"/>
      <c r="G64" s="54"/>
      <c r="H64" s="5"/>
    </row>
    <row r="65" spans="1:9" x14ac:dyDescent="0.2">
      <c r="D65" s="27"/>
      <c r="E65" s="28"/>
      <c r="F65" s="2"/>
      <c r="G65" s="2"/>
      <c r="H65" s="3"/>
      <c r="I65" s="3"/>
    </row>
    <row r="66" spans="1:9" x14ac:dyDescent="0.2">
      <c r="C66" s="54"/>
      <c r="D66" s="54"/>
      <c r="E66" s="54"/>
      <c r="F66" s="54"/>
      <c r="G66" s="54"/>
      <c r="H66" s="40"/>
      <c r="I66" s="40"/>
    </row>
    <row r="67" spans="1:9" x14ac:dyDescent="0.2">
      <c r="A67" s="21"/>
      <c r="C67" s="4"/>
      <c r="D67" s="16"/>
      <c r="E67" s="7"/>
    </row>
  </sheetData>
  <mergeCells count="11">
    <mergeCell ref="C64:G64"/>
    <mergeCell ref="C66:G66"/>
    <mergeCell ref="A11:B11"/>
    <mergeCell ref="B54:E54"/>
    <mergeCell ref="A9:B9"/>
    <mergeCell ref="A10:B10"/>
    <mergeCell ref="A1:G1"/>
    <mergeCell ref="A2:G2"/>
    <mergeCell ref="B56:E56"/>
    <mergeCell ref="B58:E58"/>
    <mergeCell ref="B15:G15"/>
  </mergeCells>
  <phoneticPr fontId="0" type="noConversion"/>
  <pageMargins left="0.98425196850393704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Martin Breznik</cp:lastModifiedBy>
  <cp:lastPrinted>2016-07-29T07:59:37Z</cp:lastPrinted>
  <dcterms:created xsi:type="dcterms:W3CDTF">2006-05-31T13:58:09Z</dcterms:created>
  <dcterms:modified xsi:type="dcterms:W3CDTF">2016-08-05T06:57:39Z</dcterms:modified>
</cp:coreProperties>
</file>